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440" windowHeight="8970"/>
  </bookViews>
  <sheets>
    <sheet name="Реестр" sheetId="1" r:id="rId1"/>
  </sheets>
  <definedNames>
    <definedName name="_xlnm._FilterDatabase" localSheetId="0" hidden="1">Реестр!$A$10:$U$39</definedName>
    <definedName name="_xlnm.Print_Titles" localSheetId="0">Реестр!$11:$11</definedName>
    <definedName name="_xlnm.Print_Area" localSheetId="0">Реестр!$A$5:$U$39</definedName>
  </definedNames>
  <calcPr calcId="145621"/>
</workbook>
</file>

<file path=xl/calcChain.xml><?xml version="1.0" encoding="utf-8"?>
<calcChain xmlns="http://schemas.openxmlformats.org/spreadsheetml/2006/main">
  <c r="T39" i="1" l="1"/>
  <c r="T38" i="1"/>
  <c r="T37" i="1"/>
  <c r="U37" i="1" s="1"/>
  <c r="T36" i="1"/>
  <c r="U36" i="1" s="1"/>
  <c r="T35" i="1"/>
  <c r="U35" i="1" s="1"/>
  <c r="T34" i="1"/>
  <c r="U34" i="1" s="1"/>
  <c r="T33" i="1"/>
  <c r="U33" i="1" s="1"/>
  <c r="T32" i="1"/>
  <c r="U32" i="1" s="1"/>
  <c r="T31" i="1"/>
  <c r="U31" i="1" s="1"/>
  <c r="T30" i="1"/>
  <c r="U30" i="1" s="1"/>
  <c r="T29" i="1"/>
  <c r="T28" i="1"/>
  <c r="U28" i="1" s="1"/>
  <c r="T27" i="1"/>
  <c r="U27" i="1" s="1"/>
  <c r="T26" i="1"/>
  <c r="U26" i="1" s="1"/>
  <c r="T25" i="1"/>
  <c r="U25" i="1" s="1"/>
  <c r="T24" i="1"/>
  <c r="T22" i="1"/>
  <c r="T21" i="1"/>
  <c r="T20" i="1"/>
  <c r="T19" i="1"/>
  <c r="T18" i="1"/>
  <c r="T17" i="1"/>
  <c r="T16" i="1"/>
  <c r="T15" i="1"/>
  <c r="U15" i="1" s="1"/>
  <c r="T14" i="1"/>
  <c r="T13" i="1"/>
  <c r="T12" i="1"/>
  <c r="U38" i="1" l="1"/>
  <c r="U16" i="1"/>
  <c r="U13" i="1"/>
  <c r="T23" i="1"/>
  <c r="U21" i="1" s="1"/>
</calcChain>
</file>

<file path=xl/sharedStrings.xml><?xml version="1.0" encoding="utf-8"?>
<sst xmlns="http://schemas.openxmlformats.org/spreadsheetml/2006/main" count="264" uniqueCount="110">
  <si>
    <t>Приложение к постановлению администрации</t>
  </si>
  <si>
    <t xml:space="preserve"> Шелеховского городского поселения </t>
  </si>
  <si>
    <t>от_________  № ________</t>
  </si>
  <si>
    <t>Протяженность маршрута регулярных перевозок в прямом/обратном направлении, км</t>
  </si>
  <si>
    <t>Порядок посадки и высадки пассажиров</t>
  </si>
  <si>
    <t>Вид регулярных перевозок (по регулируемым тарифам/нерегулируемым тарифам)</t>
  </si>
  <si>
    <t>Дата начала осуществления регулярных перевозок</t>
  </si>
  <si>
    <t>Наименование, место нахождения юридического лица, фамилия, имя и, если имеется, отчество индивидуального предпринимателя (в том числе участников договора простого товарищества), осуществляющих перевозки по маршруту регулярных перевозок</t>
  </si>
  <si>
    <t>Количество транспортных средств на маршруте, ед.</t>
  </si>
  <si>
    <t>Максимальное количество транспортных средств в отношении маршрута, ед.</t>
  </si>
  <si>
    <t>Регистрационный номер муниципального  маршрута регулярных перевозок</t>
  </si>
  <si>
    <t>Порядковый номер муниципального маршрута регулярных перевозок</t>
  </si>
  <si>
    <t>Наименование маршрута регулярных перевозок регулярных перевозок (в том числе наименование поселений)</t>
  </si>
  <si>
    <t>Наименования промежуточных остановочных пунктов по муниципальному  маршруту регулярных перевозок (в том числе наименование поселений)</t>
  </si>
  <si>
    <t>Наименования улиц, автомобильных дорог</t>
  </si>
  <si>
    <t>Вид транспортного средства </t>
  </si>
  <si>
    <t>Класс транспортного средства</t>
  </si>
  <si>
    <t>Экологические характеристики транспортных средств</t>
  </si>
  <si>
    <t>Вид сообщения</t>
  </si>
  <si>
    <t>Дата изменения муниципального маршрута</t>
  </si>
  <si>
    <t>Малый класс (от более 5 до 7,5 м  включительно)</t>
  </si>
  <si>
    <t>Средний класс (от более 7,5 до 10 м включительно)</t>
  </si>
  <si>
    <t>Большой класс (от более 10 до 16 м включительно)</t>
  </si>
  <si>
    <t>Особо большой класс (более 16 м)</t>
  </si>
  <si>
    <t>Максимальное количество транспортных средств каждого класса</t>
  </si>
  <si>
    <t>Особо малый класс транспортных средств (до 5 м включительно)</t>
  </si>
  <si>
    <t>«Автостанция» - «Заводоуправление»</t>
  </si>
  <si>
    <t>«Бонус» - «Юбилейный» - «Училище» - «Сибирячка» - «Автостанция» - «Цветочный» - «Сибирь» - «Юность» - «Горгаз» - «Привокзальный» - «Завод Железобетонных конструкций» - «Пожарная часть» - «Транспортная проходная» - «Заводоуправление» - «Кабельный завод» - «Дом № 55» - «Детский сад «Золотой ключик» - «Бонус»</t>
  </si>
  <si>
    <t>только в установленных остановочных пунктах маршрута</t>
  </si>
  <si>
    <t>по регулируемым тарифам до 01.07.2016</t>
  </si>
  <si>
    <t>«Микрорайон – «ИркАЗ» - Микрорайон»</t>
  </si>
  <si>
    <t>«Заводоуправление» - «Транспортная проходная» - «Пожарная часть» - «Завод Железобетонных конструкций» - «Привокзальный» - «Горгаз» - «Юность» - «Поликлиника» - «Налоговая» - «Строитель» - «Баня» - «Магазин № 7» - «Автостанция» - «Сибирячка» - «Училище» - «Храм» - «Юбилейный» - «Бонус» - «Детский сад «Золотой ключик» - «Дом № 55» - «Кабельный завод» –«Заводоуправление».</t>
  </si>
  <si>
    <t>не ниже третьего</t>
  </si>
  <si>
    <t>-</t>
  </si>
  <si>
    <t>«Конечная» - «Бонус» - «Юбилейный» - «Училище» - «Сибирячка» - «Автостанция» - «Цветочный» - «Сибирь» - «Поликлиника» - «Налоговая» - «Строитель» - «Баня» - «Магазин № 7» - «Автостанция» - «Сибирячка» - «Училище» - «Храм» - «Юбилейный» – «Бонус» - «Конечная».</t>
  </si>
  <si>
    <t>«Привокзальный – 4-й микрорайон - Привокзальный»</t>
  </si>
  <si>
    <t>«Гончарова» - «Горгаз»- «Юность» – «Поликлиника» - «Налоговая» - «Строитель» - «Баня» - «Магазин № 7» - «Автостанция» - «Сибирячка» - «Училище» - «Храм» - «Юбилейный» - «ЗАГС» - «Гаражный кооператив 13» – «Конечная» – «Бонус» – «Юбилейный» – «Училище» – «Сибирячка» – «Автостанция» - «Цветочный» - «Сибирь» – «Юность» – «Горгаз» – «Привокзальная» – «Гончарова».</t>
  </si>
  <si>
    <t>«Продбаза» – «Автостанция» – Микрорайон – «Поликлиника» - «Продбаза»</t>
  </si>
  <si>
    <t>«Карьер» - «Магазин N4» – «Кошевого» - «Чапаева» -  «30 квартал» - «Дом 27 (20 квартал)» – «Строитель» - «Баня» - «Магазин N7» - «Автостанция» - «Училище» - «Сибирячка» - «Автостанция» - «Цветочный» - «Сибирь» - «Поликлиника» - «Налоговая» – «Строитель» - «Баня» – «Магазин № 7» - «Автостанция» – «Сибирячка» - «Училище» – «Храм» - «Юбилейный» – «Бонус» - «Конечная» - «Бонус» - «Юбилейный» - «Училище» - «Сибирячка» - «Автостанция» - «Цветочный» - «Сибирь» - «Поликлиника» - «Налоговая» – «Магазин N7» - «Стройматериалы» - «Продбаза» - «Ветеран» - «Карьер».</t>
  </si>
  <si>
    <t>«Продбаза» – «Поликлиника» – Микрорайон – «Ирказ» - «Продбаза»</t>
  </si>
  <si>
    <t>«Карьер» - «Продбаза» – «Стройматериалы» - «Магазин N7» - «Налоговая» - «Поликлиника» - «Сибирь» - «Цветочный» - «Автостанция» - «Училище» – «Храм» - «Юбилейный»  – «Бонус» - «Детский сад«Золотой ключик» - «Дом № 55» - «Кабельный завод» -«Заводоуправление» - «Транспортная проходная» - «Пожарная часть» - «Завод Железобетонных конструкций» - «Привокзальная» - «Горгаз» - «Юность» - «Поликлиника» - «Налоговая» – «Строитель» - «Дом 27 (20 квартал)» - «30 квартал» - «Чапаева» - «Кошевого» - «Магазин N 4» – «Карьер».</t>
  </si>
  <si>
    <t>переулок Дальний, ул. Кочубея, ул. Орловских Комсомольцев, ул. Леонида Кулика, ул. Мира, Култукский тракт, проспект Центральный, бульвар Созидателей, ул. Кабельщиков, ул. Индустриальная, проспект Строителей и монтажников, проспект Петра Красильникова.</t>
  </si>
  <si>
    <t>«г. Шелехов «Конечная» -  «Асфальтобетонный завод»</t>
  </si>
  <si>
    <t>«п. Лесной «Конечная» «Автостанция» г. Шелехов –– «Конечная» г. Шелехов»</t>
  </si>
  <si>
    <t>«Конечная» – «Бонус» – «Юбилейный» – «Училище» – «Сибирячка» – «Автостанция» - «Цветочный» - «Сибирь» - «Юность» - «Водоканал»  -  «Конечная» - «Магазин» - «Водоканал» - «Горгаз» – «Привокзальный» - «Завод Железобетонных конструкций» - «Пожарная часть» - «Транспортная проходная» – «Заводоуправление» - «Кабельный завод» – «Дом № 55» - «Детский сад «Золотой ключик» – «Конечная».</t>
  </si>
  <si>
    <t>«Детский сад «Золотой ключик» – «Автостанция» – «Детский сад «Золотой ключик»</t>
  </si>
  <si>
    <t>«Детский сад «Золотой ключик» – «Бонус» – «Юбилейный» – «Училище» – «Сибирячка» – «Автостанция» – «Цветочный» – «Сибирь» -  «Поликлиника» - «Налоговая» - «Строитель» - «Баня» - «Магазин № 7» - «Автостанция» - «Сибирячка» - «Училище» - «Храм» - «Юбилейный» – «Бонус» – «Детский сад «Золотой ключик».</t>
  </si>
  <si>
    <t>«Автостанция» г. Шелехов- п. Пионерск</t>
  </si>
  <si>
    <t>Автостанция» г. Шелехов- «Цветочный» г. Шелехов- «Сибирь» г. Шелехов- «Поликлиника» г. Шелехов – «Налоговая» г. Шелехов – «Строитель» г. Шелехов- «Баня» г. Шелехов –«Сибирячка» г. Шелехов – «Училище» г. Шелехов– «Храм» г. Шелехов – «Юбилейный» г. Шелехов – «Бонус» г. Шелехов- «Конечная» г. Шелехов- «ЗАГС» г. Шелехов- «Рябиновая» с.п. Баклаши- «Белобородова» с.п. Баклаши- «Школа» с.п. Баклаши- «пер. Школьный» с.п. Баклаши- «Магазин № 4» с.п. Баклаши- «ст. Сельсовет» с.п. Баклаши- «Дом культуры» с.п. Баклаши- «Речей» п. Пионерск</t>
  </si>
  <si>
    <t>Култукский тракт, ул. Панжина, ул. Орловских Комсомольцев, ул. Леонида Кулика, ул. Мира (г. Шелехов), проспект Центральный- бульвар Созидателей, ул. Кольцевая,  ул. Ангарская, ул. Новая,   трасса Баклаши- Веденщина, ул. Береговая</t>
  </si>
  <si>
    <t>«Автостанция» г. Шелехов- с.п. Баклаши- с. Веденщина</t>
  </si>
  <si>
    <t>«Автостанция» г. Шелехов- «Цветочный» г. Шелехов- «Сибирь» г. Шелехов- «Поликлиника» г. Шелехов – «Налоговая» г. Шелехов – «Строитель» г. Шелехов- «Баня» г. Шелехов –«Сибирячка» г. Шелехов – «Училище» г. Шелехов– «Храм» г. Шелехов – «Юбилейный» г. Шелехов – «Бонус» г. Шелехов- «Конечная» г. Шелехов- «ЗАГС» г. Шелехов- «Солнечная» с.п. Баклаши- «Рябиновая» с.п. Баклаши- «Белобородова» с.п. Баклаши- «Школа» с.п. Баклаши- «пер. Школьный» с.п. Баклаши- «Магазин № 4» с.п. Баклаши- «ст. Сельсовет» с.п. Баклаши- «Дом культуры» с.п. Баклаши- «Ферма» с.Веденщина- «Магазин» с. Веденщина- «Детский сад» с. Веденщина- «Паром» с. Веденщина</t>
  </si>
  <si>
    <t>Култукский тракт, ул. Панжина, ул. Орловских Комсомольцев, ул. Леонида Кулика, ул. Мира (г. Шелехов), проспект Центральный- бульвар Созидателей, ул. Кольцевая</t>
  </si>
  <si>
    <t>«Автостанция» г. Шелехов- «Летняя» с.п. Олха- «Автостанция» г. Шелехов-</t>
  </si>
  <si>
    <t xml:space="preserve">«Автостанция» г. Шелехов- «Цветочный» г. Шелехов- «Сибирь» г. Шелехов- «Сельхозтехникум» г. Шелехов- «Вторчермет» г. Шелехов-«АБЗ» г. Шелехов- «Олха» с.п. Олха- «Зодиак» с.п. Олха- «Школа» с.п. Олха- «Водомерный пост» с.п. Олха- «Детская площадка» с.п. Олха- «Летняя» с.п. Олха </t>
  </si>
  <si>
    <t>Култукский тракт, ул. Мира, проспект Петра Красильникова, ул. Известковая, ул. Советская. Ул.Сибирская</t>
  </si>
  <si>
    <t>103а</t>
  </si>
  <si>
    <t>«Автостанция» г. Шелехов- «Летняя» с.п. Олха- «Ханчин» г.п. Большой Луг</t>
  </si>
  <si>
    <t>«Автостанция» г. Шелехов- «Цветочный» г. Шелехов- «Сибирь» г. Шелехов- «Сельхозтехникум» г. Шелехов- «Вторчермет» г. Шелехов-«АБЗ» г. Шелехов- «Олха» с.п. Олха- «Зодиак» с.п. Олха- «Школа» с.п. Олха- «Водомерный пост» с.п. Олха- «Детская площадка» с.п. Олха- «Летняя» с.п. Олха-«Голубые ели» с.п. Олха- «Дачная» с.п. Олха- «Металлург» с.п. Олха- «Садовая» с.п. Олха- «Рекорд» с.п. Олха- «Жемчужина» г.п. Большой Луг-«Подстанция» п.г. Большой Луг-«Широкая»  п.г. Большой Луг-«Виадук» »  п.г. Большой Луг-«Удачный»  п.г. Большой Луг-«Водокачка»  п.г. Большой Луг-«Поликлиника»  п.г. Большой Луг-«Радиозавод»  п.г. Большой Луг-«Ханчин»  п.г. Большой Луг</t>
  </si>
  <si>
    <t>Култукский тракт, ул. Мира, проспект Петра Красильникова, ул. Известковая, ул. Советская. Ул.Сибирская, ул. Широкая, ул. Вокзальная, ул. Майская, ул. Комсомольская, ул. Клубная</t>
  </si>
  <si>
    <t>«Автостанция» г. Шелехов- с.п. Олха- «Ханчин» г.п. Большой Луг</t>
  </si>
  <si>
    <t>«Автостанция» г. Шелехов- «Цветочный» г. Шелехов- «Сибирь» г. Шелехов- «Сельхозтехникум» г. Шелехов- «Вторчермет» г. Шелехов-«АБЗ» г. Шелехов- «Олха» с.п. Олха- «Зодиак» с.п. Олха- «Школа» с.п. Олха- «Водомерный пост» с.п. Олха- «Детская площадка» с.п. Олха- «Летняя» с.п. Олха-«Голубые ели» с.п. Олха- «Дачная» с.п. Олха- «Металлург» с.п. Олха- «Садовая» с.п. Олха- «Рекорд» с.п. Олха-«Кладбище» п.г. Большой Луг- «Горка» п.г. Большой Луг- «Геологи» п.г. Большой Луг-«Ж.д. вокзал»  п.г. Большой Луг- «Детский сад»  п.г. Большой Луг- «Водокачка»  п.г. Большой Луг-«Поликлиника»  п.г. Большой Луг-«Радиозавод»  п.г. Большой Луг-«Ханчин»  п.г. Большой Луг</t>
  </si>
  <si>
    <t>Култукский тракт, ул. Мира, проспект Петра Красильникова, ул. Известковая, ул. Советская. Ул.Сибирская, ул. Таежная, ул. Зеленая, ул. Ленская, ул. Горная, ул. Комсомольская, ул. Клубная</t>
  </si>
  <si>
    <t>«Автостанция» г. Шелехов- п. Чистые Ключи</t>
  </si>
  <si>
    <t>«Автостанция» г. Шелехов- «Цветочный» г. Шелехов- «Сибирь» г. Шелехов- «Поликлиника» г. Шелехов – «Налоговая» г. Шелехов – «Строитель» г. Шелехов- «Баня» г. Шелехов –«Сибирячка» г. Шелехов – «Училище» г. Шелехов– «Храм» г. Шелехов – «Юбилейный» г. Шелехов – «Бонус» г. Шелехов- «Золотой Ключик» г. Шелехов- «Штаб» -«Конечная» п. Чистые Ключи</t>
  </si>
  <si>
    <t>Култукский тракт, ул. Панжина, ул. Орловских Комсомольцев, ул. Леонида Кулика, ул. Мира (г. Шелехов), проспект Центральный- бульвар Созидателей, ул. Кольцевая, ул. Кабельщиков, ул. Ангарская, ул. Новая,  ул. Дорожная, ул. Мира, ул. Юбилейная, трасса Шелехов-Баклаши- трасса Баклаши- Веденщина</t>
  </si>
  <si>
    <t>«Автостанция» г. Шелехов- с. Шаманка –«Автостанция» г. Шелехов</t>
  </si>
  <si>
    <t>«Автостанция» г. Шелехов- «Конечная»  п. Чистые ключи- «Поворот Моты» п. Моты- «Лагерь Ромашка» с. Моты- «Лагерь Орленок» с. Моты- «Лагерь «Солнышко» с. Моты-«Шаманка» п.Шаманка- «Лагерь Орленок» с. Моты-«Ромашка» с. Моты- «Поворот Моты» п. Моты-«Конечная» п. Чистые Ключи- «Автостанция» г. Шелехов</t>
  </si>
  <si>
    <t>Култукский тракт, ул. Советская</t>
  </si>
  <si>
    <t>«Автостанция» г. Шелехов- п. Чистые Ключи- с. Баклаши- «Строитель» г. Шелехов- «Сибирь» г. Шелехов- «Автостанция» г. Шелехов</t>
  </si>
  <si>
    <t>«Автостанция» г. Шелехов- «Сибирячка» г. Шелехов- «Училище» г. шелехов- «Храм» г. Шелехов- «Юбилейный» г. Шелехов- «Бонус» г. Шелехов- «Золотой ключик» г. Шелехов- «Штаб» п. Чистые Ключи- «Конечная» п. Чистые ключи - «Магазин продукты» с. Веденщина- «Магазин № 9» с. Веденщина- «Ферма» с. Веденщина- «Дом Культуры» с.п. Баклаши- «Магазин № 4» с.п. Баклаши- «пер. Школьный» с.п. Баклаши- «Школа» с.п. Баклаши- «Белобородова» с.п. Баклаши- «Рябиновая» с.п. Баклаши- «Солнечная» с.п. Баклаши- «ЗАГС» г. Шелехов- «Гаражный кооператив-13» г. Шелехов- «Конечная» г. Шелехов- «Бонус» г. Шелехов- «Юбилейный» г. Шелехов- «Училище» г. Шелехов- «»Сибирячка» г. Шелехов- «Автостанция» г. Шелехов- «Баня» г. Шелехов- «Строитель» г. Шелехов- «Налоговая» г. Шелехов- «Поликлинаика» г. Шелехов- «Сибирь» г. Шелехов- «Цветочный» г. Шелехов- «Автостанция» г. Шелехов</t>
  </si>
  <si>
    <t>Култукский тракт, ул. Панжина, ул. Орловских Комсомольцев, ул. Леонида Кулика, ул. Мира (г. Шелехов), проспект Центральный- бульвар Созидателей, ул. Кольцевая, ул. Кабельщиков, ул. Мира (с. Веденщина), ул. Дорожная, ул. Ангарская, ул. Новая, трасса Шелехов-Баклаши- трасса Баклаши- Веденщина</t>
  </si>
  <si>
    <t>ул. Индустриальная, проспект Строителей и монтажников, ул. Леонида Кулика, ул. Орловских Комсомольцев, ул. Панжина, проспект Центральный, бульвар Созидателей, ул. Кабельщиков, Култукский тракт.</t>
  </si>
  <si>
    <t>ул. Мира, проспект Петра Красильникова, проспект Строителей и монтажников, ул. Индустриальная, ул. Кабельщиков, бульвар Созидателей, проспект Центральный, Култукский тракт.</t>
  </si>
  <si>
    <t>ул. Кольцевая, бульвар Созидаталей, проспект Центральный, Култукский тракт, ул. Мира, ул. Леонида Кулика, ул. Орловских Комсомольцев, ул. Панжина.</t>
  </si>
  <si>
    <t>ООО «Народный маршрут»
666034, Иркутская область, г. Шелехов, 4 кв-л, д.11, кв.8.</t>
  </si>
  <si>
    <t xml:space="preserve">проспект Строителей и монтажников, проспект Петра Красильникова, ул. Леонида Кулика, ул. Орловских Комсомольцев, ул. Панжина, Култукский тракт, проспект Центральный, ул. Кольцевая,  бульвар Созидателей. </t>
  </si>
  <si>
    <t xml:space="preserve">переулок Дальний, ул. Пархоменко, ул. Кошевого, ул. Левитана, ул. Октябрьская, ул. Орловских Комсомольцев, ул. Панжина, Култукский тракт, проспект Центральный, ул. Кольцевая,  бульвар Созидателей,  ул. Мира, ул. Леонида Кулика, ул. Кочубея. </t>
  </si>
  <si>
    <t>«Автостанция» – «Цветочный» - «Сибирь» – «Юность» – «магазин «Зелёный» – «СХТ» - «Металл Профиль» - «Шелеховский АБЗ» - «Иркутскагроремонт» - «Лесхоз» - «Юность» – «Поликлиника» - «Налоговая» - «Строитель» - «Баня» - «Магазин № 7» - «Автостанция» - «Сибирячка» - «Училище» - «Храм» - «Юбилейный» - «ЗАГС» - «Гаражный кооператив 13» – «Конечная» – «Бонус» – «Юбилейный» – «Училище» – «Сибирячка» – «Автостанция».</t>
  </si>
  <si>
    <t>Култукский тракт,  ул. Мира, проспект Петра Красильникова, ул. Известковая – ул. Леонида Кулика, ул. Орловских Комсомольцев, ул. Панжина, Култукский тракт, проспект Центральный, ул. Кольцевая,  бульвар Созидателей.</t>
  </si>
  <si>
    <t>МБУ «ГХиБ»
666033, Иркутская область, г. Шелехов, проспект Строителей и Монтажников,  2.</t>
  </si>
  <si>
    <t>ул. Кольцевая, бульвар Созидателей, проспект Центральный, Култукский тракт, ул. Мира, проспект Петра Красильникова, ул. Островского, ул. Матросова,    проспект Строителей и монтажников, ул. Индустриальная, ул. Кабельщиков.</t>
  </si>
  <si>
    <t>ул. Кабельщиков, бульвар Созидаталей, проспект Центральный, Култукский тракт, ул. Мира, ул. Леонида Кулика, ул. Орловских Комсомольцев, ул. Панжина.</t>
  </si>
  <si>
    <t>городской</t>
  </si>
  <si>
    <t>пригородное</t>
  </si>
  <si>
    <t>Автобус</t>
  </si>
  <si>
    <t>3А</t>
  </si>
  <si>
    <t>«Шелехов 4 м-он-Баня-4 м-он»</t>
  </si>
  <si>
    <t>«Конечная» - «Бонус» - «Юбилейный» - «Училище» - «Сибирячка» - «Автостанция» - «Баня» - «Строитель» -  «Налоговая» - «Поликлиника» -  «Сибирь» -  - «Цветочный» - «Автостанция» - «Сибирячка» - «Училище» - «Храм» - «Юбилейный» – «Бонус» - «Конечная».</t>
  </si>
  <si>
    <t>ИП Максимов Сергей Васильевич</t>
  </si>
  <si>
    <t>ИП Попов Роман Федорович</t>
  </si>
  <si>
    <t>ИП Каминская Зинаида Владимировна</t>
  </si>
  <si>
    <t>ИП Попов Андрей Федорович</t>
  </si>
  <si>
    <t>ИП Петухов Александр Михайлович</t>
  </si>
  <si>
    <t>ИП Орлюк Алексей Васильевич</t>
  </si>
  <si>
    <t>ИП Антипин Валерий Еровеевич</t>
  </si>
  <si>
    <t>ИП Фомин Геннадий Дмитриевич</t>
  </si>
  <si>
    <t>по регулируемым тарифам</t>
  </si>
  <si>
    <t>Начальник отдела ЖКХ</t>
  </si>
  <si>
    <t>О.А. Антипин</t>
  </si>
  <si>
    <t>ИП Стельмахович Ольга Викторовна</t>
  </si>
  <si>
    <t>ООО "Пассажирские перевозки"
666035, Иркутская область, г. Шелехов, 1 м-он, д.43, кв.21</t>
  </si>
  <si>
    <t>«Конечная – «Поликлиника» - Конечная»</t>
  </si>
  <si>
    <t>"Лодочная" с.Баклаши - "ТП Берег" с.Баклаши - "ул.Шелеховская" с.Баклаши - "Школа" с.Баклаши - "ул.Рябиновая" с.Баклаши - "ул.Солнечная" с.Баклаши - "ЗАГС" г.Шелехов - "Гаражный кооператив-13" г.Шелехов - "Конечная" г.Шелехов - "Бонус" г.Шелехов - "Юбилейный" г.Шелехов - "Училище" г.Шелехов - "Сибирячка" г.Шелехов - "Автостанция" г.Шелехов - "Цветочный" г.Шелехов - "Сибирь" г.Шелехов - "Поликлиника" г.Шелехов - "Налоговая" г.Шелехов - "Строитель" г.Шелехов - "Баня" г.Шелехов - "Автостанция" г.Шелехов - "Сибирячка" г.Шелехов - "Училище" г.Шелехов - "Храм" г.Шелехов - "Юбилейный" г.Шелехов - "Бонус" г.Шелехов - "Конечная" г.Шелехов - "ЗАГС" г.Шелехов - "ул.Солнечная" с.Баклаши - "ул.Рябиновая" с.Баклаши - "Школа" с.Баклаши - "ул.Шелеховская" с.Баклаши - "ТП Берег" с.Баклаши - "Лодочная" с.Баклаши</t>
  </si>
  <si>
    <t>"Лодочная станция" с.п. Баклаши - "Поликлиника" г. Шелехов - "Лодочная станция" с.п. Баклаши</t>
  </si>
  <si>
    <t>а/д "Смоленщина-Введенщина-Чистые ключи", ул. Юбилейная (с.Баклаши), ул. Ангарская (с.Баклаши), а/д "Шелехов-Баклаши", ул. Белобородова (г.Шелехов), ул. Кольцевая (г.Шелехов), бульвар Созидателей  (г.Шелехов), пр-кт Центральный (г.Шелехов), Култукский тракт, ул. Панжина (г.Шелехов), ул. Мира (г.Шелехов), ул. Леонида Кулика (г.Шелехов), ул. Орловских Комсомольцев  (г.Шелехов), ул. Панжина (г.Шелехов), Култукский тракт, пр-кт Центральный (г.Шелехов), бульвар Созидателей  (г.Шелехов), ул. Кольцевая (г.Шелехов), ул. Белобородова (г.Шелехов), а/д "Шелехов-Баклаши", а/д "Смоленщина-Введенщина-Чистые ключи", ул. Ангарская (с.Баклаши), ул. Юбилейная (с.Баклаши), переулок Спортивный (с.Баклаши)</t>
  </si>
  <si>
    <t>не ниже второго</t>
  </si>
  <si>
    <t>ул. Кольцевая, бульвар Созидателей, проспект Центральный, Култукский тракт, ул. Панжина, ул. Мира, ул. Леонида Кулика, ул. Орловских Комсомольцев, ул. Панжина, Култукский тракт, проспект Центральный, бульвар Созидателей, ул. Кольцевая</t>
  </si>
  <si>
    <t> (актуальный, в редакции 425па от 03.04.2017)</t>
  </si>
  <si>
    <t>Реестр муниципальных маршрутов  регулярных перевозок в Шелеховском муниципальном районе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</si>
</sst>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9"/>
      <color rgb="FF052635"/>
      <name val="Verdan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1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5"/>
  <sheetViews>
    <sheetView tabSelected="1" view="pageLayout" zoomScaleNormal="85" zoomScaleSheetLayoutView="70" workbookViewId="0">
      <selection activeCell="A4" sqref="A4:U41"/>
    </sheetView>
  </sheetViews>
  <sheetFormatPr defaultRowHeight="15" x14ac:dyDescent="0.25"/>
  <cols>
    <col min="1" max="2" width="8.140625" customWidth="1"/>
    <col min="3" max="3" width="15.7109375" customWidth="1"/>
    <col min="4" max="4" width="26.5703125" customWidth="1"/>
    <col min="5" max="5" width="17.42578125" customWidth="1"/>
    <col min="6" max="6" width="9.5703125" customWidth="1"/>
    <col min="7" max="7" width="9.85546875" customWidth="1"/>
    <col min="8" max="8" width="10" customWidth="1"/>
    <col min="9" max="9" width="9.28515625" bestFit="1" customWidth="1"/>
    <col min="10" max="10" width="9" customWidth="1"/>
    <col min="11" max="11" width="8.140625" customWidth="1"/>
    <col min="12" max="12" width="9.28515625" customWidth="1"/>
    <col min="13" max="13" width="10" customWidth="1"/>
    <col min="14" max="15" width="9.85546875" customWidth="1"/>
    <col min="16" max="16" width="9.7109375" bestFit="1" customWidth="1"/>
    <col min="17" max="17" width="18" customWidth="1"/>
    <col min="18" max="18" width="10.140625" customWidth="1"/>
    <col min="19" max="19" width="9.5703125" customWidth="1"/>
    <col min="20" max="20" width="9.7109375" customWidth="1"/>
    <col min="21" max="21" width="9.5703125" customWidth="1"/>
    <col min="22" max="22" width="9.28515625" bestFit="1" customWidth="1"/>
    <col min="24" max="24" width="12.28515625" bestFit="1" customWidth="1"/>
  </cols>
  <sheetData>
    <row r="1" spans="1:21" x14ac:dyDescent="0.25">
      <c r="D1" s="8" t="s">
        <v>108</v>
      </c>
      <c r="R1" s="1"/>
      <c r="U1" s="1" t="s">
        <v>0</v>
      </c>
    </row>
    <row r="2" spans="1:21" x14ac:dyDescent="0.25">
      <c r="R2" s="1"/>
      <c r="U2" s="1" t="s">
        <v>1</v>
      </c>
    </row>
    <row r="3" spans="1:21" x14ac:dyDescent="0.25">
      <c r="R3" s="1"/>
      <c r="U3" s="1" t="s">
        <v>2</v>
      </c>
    </row>
    <row r="4" spans="1:21" x14ac:dyDescent="0.25">
      <c r="Q4" s="2"/>
      <c r="R4" s="2"/>
      <c r="S4" s="2"/>
      <c r="T4" s="2"/>
      <c r="U4" s="2"/>
    </row>
    <row r="5" spans="1:21" ht="15.75" x14ac:dyDescent="0.25">
      <c r="A5" s="18" t="s">
        <v>109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</row>
    <row r="7" spans="1:21" ht="19.5" customHeight="1" x14ac:dyDescent="0.25">
      <c r="A7" s="13" t="s">
        <v>10</v>
      </c>
      <c r="B7" s="13" t="s">
        <v>11</v>
      </c>
      <c r="C7" s="13" t="s">
        <v>12</v>
      </c>
      <c r="D7" s="13" t="s">
        <v>13</v>
      </c>
      <c r="E7" s="13" t="s">
        <v>14</v>
      </c>
      <c r="F7" s="13" t="s">
        <v>3</v>
      </c>
      <c r="G7" s="13" t="s">
        <v>4</v>
      </c>
      <c r="H7" s="13" t="s">
        <v>5</v>
      </c>
      <c r="I7" s="13" t="s">
        <v>15</v>
      </c>
      <c r="J7" s="14" t="s">
        <v>16</v>
      </c>
      <c r="K7" s="14"/>
      <c r="L7" s="14"/>
      <c r="M7" s="14"/>
      <c r="N7" s="14"/>
      <c r="O7" s="13" t="s">
        <v>17</v>
      </c>
      <c r="P7" s="13" t="s">
        <v>6</v>
      </c>
      <c r="Q7" s="13" t="s">
        <v>7</v>
      </c>
      <c r="R7" s="13" t="s">
        <v>18</v>
      </c>
      <c r="S7" s="13" t="s">
        <v>19</v>
      </c>
      <c r="T7" s="13" t="s">
        <v>8</v>
      </c>
      <c r="U7" s="13" t="s">
        <v>9</v>
      </c>
    </row>
    <row r="8" spans="1:21" ht="10.5" customHeight="1" x14ac:dyDescent="0.25">
      <c r="A8" s="13"/>
      <c r="B8" s="13"/>
      <c r="C8" s="13"/>
      <c r="D8" s="13"/>
      <c r="E8" s="13"/>
      <c r="F8" s="13"/>
      <c r="G8" s="13"/>
      <c r="H8" s="13"/>
      <c r="I8" s="13"/>
      <c r="J8" s="14"/>
      <c r="K8" s="14"/>
      <c r="L8" s="14"/>
      <c r="M8" s="14"/>
      <c r="N8" s="14"/>
      <c r="O8" s="13"/>
      <c r="P8" s="13"/>
      <c r="Q8" s="13"/>
      <c r="R8" s="13"/>
      <c r="S8" s="13"/>
      <c r="T8" s="13"/>
      <c r="U8" s="13"/>
    </row>
    <row r="9" spans="1:21" ht="30" customHeight="1" x14ac:dyDescent="0.25">
      <c r="A9" s="13"/>
      <c r="B9" s="13"/>
      <c r="C9" s="13"/>
      <c r="D9" s="13"/>
      <c r="E9" s="13"/>
      <c r="F9" s="13"/>
      <c r="G9" s="13"/>
      <c r="H9" s="13"/>
      <c r="I9" s="13"/>
      <c r="J9" s="14" t="s">
        <v>24</v>
      </c>
      <c r="K9" s="14"/>
      <c r="L9" s="14"/>
      <c r="M9" s="14"/>
      <c r="N9" s="14"/>
      <c r="O9" s="13"/>
      <c r="P9" s="13"/>
      <c r="Q9" s="13"/>
      <c r="R9" s="13"/>
      <c r="S9" s="13"/>
      <c r="T9" s="13"/>
      <c r="U9" s="13"/>
    </row>
    <row r="10" spans="1:21" ht="108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2" t="s">
        <v>25</v>
      </c>
      <c r="K10" s="12" t="s">
        <v>20</v>
      </c>
      <c r="L10" s="12" t="s">
        <v>21</v>
      </c>
      <c r="M10" s="12" t="s">
        <v>22</v>
      </c>
      <c r="N10" s="12" t="s">
        <v>23</v>
      </c>
      <c r="O10" s="13"/>
      <c r="P10" s="13"/>
      <c r="Q10" s="13"/>
      <c r="R10" s="13"/>
      <c r="S10" s="13"/>
      <c r="T10" s="13"/>
      <c r="U10" s="13"/>
    </row>
    <row r="11" spans="1:21" x14ac:dyDescent="0.25">
      <c r="A11" s="11">
        <v>1</v>
      </c>
      <c r="B11" s="11">
        <v>2</v>
      </c>
      <c r="C11" s="11">
        <v>3</v>
      </c>
      <c r="D11" s="11">
        <v>4</v>
      </c>
      <c r="E11" s="11">
        <v>5</v>
      </c>
      <c r="F11" s="11">
        <v>6</v>
      </c>
      <c r="G11" s="11">
        <v>7</v>
      </c>
      <c r="H11" s="11">
        <v>8</v>
      </c>
      <c r="I11" s="11">
        <v>9</v>
      </c>
      <c r="J11" s="15">
        <v>10</v>
      </c>
      <c r="K11" s="15"/>
      <c r="L11" s="15"/>
      <c r="M11" s="15"/>
      <c r="N11" s="15"/>
      <c r="O11" s="11">
        <v>11</v>
      </c>
      <c r="P11" s="11">
        <v>12</v>
      </c>
      <c r="Q11" s="11">
        <v>13</v>
      </c>
      <c r="R11" s="11">
        <v>14</v>
      </c>
      <c r="S11" s="11">
        <v>15</v>
      </c>
      <c r="T11" s="11">
        <v>16</v>
      </c>
      <c r="U11" s="11">
        <v>17</v>
      </c>
    </row>
    <row r="12" spans="1:21" ht="144" x14ac:dyDescent="0.25">
      <c r="A12" s="10">
        <v>1</v>
      </c>
      <c r="B12" s="10">
        <v>1</v>
      </c>
      <c r="C12" s="9" t="s">
        <v>26</v>
      </c>
      <c r="D12" s="9" t="s">
        <v>27</v>
      </c>
      <c r="E12" s="9" t="s">
        <v>73</v>
      </c>
      <c r="F12" s="9">
        <v>9.1</v>
      </c>
      <c r="G12" s="9" t="s">
        <v>28</v>
      </c>
      <c r="H12" s="9" t="s">
        <v>97</v>
      </c>
      <c r="I12" s="9" t="s">
        <v>85</v>
      </c>
      <c r="J12" s="9"/>
      <c r="K12" s="9">
        <v>5</v>
      </c>
      <c r="L12" s="9"/>
      <c r="M12" s="9"/>
      <c r="N12" s="9"/>
      <c r="O12" s="9" t="s">
        <v>32</v>
      </c>
      <c r="P12" s="3">
        <v>38467</v>
      </c>
      <c r="Q12" s="4" t="s">
        <v>89</v>
      </c>
      <c r="R12" s="9" t="s">
        <v>83</v>
      </c>
      <c r="S12" s="9" t="s">
        <v>33</v>
      </c>
      <c r="T12" s="9">
        <f t="shared" ref="T12:T39" si="0">SUM(J12:N12)</f>
        <v>5</v>
      </c>
      <c r="U12" s="9">
        <v>5</v>
      </c>
    </row>
    <row r="13" spans="1:21" ht="107.25" customHeight="1" x14ac:dyDescent="0.25">
      <c r="A13" s="17">
        <v>2</v>
      </c>
      <c r="B13" s="17">
        <v>2</v>
      </c>
      <c r="C13" s="16" t="s">
        <v>30</v>
      </c>
      <c r="D13" s="16" t="s">
        <v>31</v>
      </c>
      <c r="E13" s="16" t="s">
        <v>72</v>
      </c>
      <c r="F13" s="16">
        <v>10.5</v>
      </c>
      <c r="G13" s="16" t="s">
        <v>28</v>
      </c>
      <c r="H13" s="16" t="s">
        <v>97</v>
      </c>
      <c r="I13" s="6" t="s">
        <v>85</v>
      </c>
      <c r="J13" s="6"/>
      <c r="K13" s="6">
        <v>13</v>
      </c>
      <c r="L13" s="6"/>
      <c r="M13" s="6"/>
      <c r="N13" s="6"/>
      <c r="O13" s="6" t="s">
        <v>32</v>
      </c>
      <c r="P13" s="3">
        <v>36969</v>
      </c>
      <c r="Q13" s="4" t="s">
        <v>90</v>
      </c>
      <c r="R13" s="6" t="s">
        <v>83</v>
      </c>
      <c r="S13" s="6" t="s">
        <v>33</v>
      </c>
      <c r="T13" s="6">
        <f t="shared" si="0"/>
        <v>13</v>
      </c>
      <c r="U13" s="16">
        <f>SUM(T13:T14)</f>
        <v>16</v>
      </c>
    </row>
    <row r="14" spans="1:21" ht="101.25" customHeight="1" x14ac:dyDescent="0.25">
      <c r="A14" s="17"/>
      <c r="B14" s="17"/>
      <c r="C14" s="16"/>
      <c r="D14" s="16"/>
      <c r="E14" s="16"/>
      <c r="F14" s="16"/>
      <c r="G14" s="16"/>
      <c r="H14" s="16"/>
      <c r="I14" s="6" t="s">
        <v>85</v>
      </c>
      <c r="J14" s="6"/>
      <c r="K14" s="6">
        <v>3</v>
      </c>
      <c r="L14" s="6"/>
      <c r="M14" s="6"/>
      <c r="N14" s="6"/>
      <c r="O14" s="6" t="s">
        <v>32</v>
      </c>
      <c r="P14" s="3">
        <v>42356</v>
      </c>
      <c r="Q14" s="4" t="s">
        <v>91</v>
      </c>
      <c r="R14" s="6" t="s">
        <v>83</v>
      </c>
      <c r="S14" s="6" t="s">
        <v>33</v>
      </c>
      <c r="T14" s="6">
        <f t="shared" si="0"/>
        <v>3</v>
      </c>
      <c r="U14" s="16"/>
    </row>
    <row r="15" spans="1:21" ht="120" x14ac:dyDescent="0.25">
      <c r="A15" s="7">
        <v>3</v>
      </c>
      <c r="B15" s="7" t="s">
        <v>86</v>
      </c>
      <c r="C15" s="6" t="s">
        <v>87</v>
      </c>
      <c r="D15" s="6" t="s">
        <v>34</v>
      </c>
      <c r="E15" s="6" t="s">
        <v>74</v>
      </c>
      <c r="F15" s="6">
        <v>9</v>
      </c>
      <c r="G15" s="6" t="s">
        <v>28</v>
      </c>
      <c r="H15" s="6" t="s">
        <v>97</v>
      </c>
      <c r="I15" s="6" t="s">
        <v>85</v>
      </c>
      <c r="J15" s="6"/>
      <c r="K15" s="6">
        <v>2</v>
      </c>
      <c r="L15" s="6"/>
      <c r="M15" s="6"/>
      <c r="N15" s="6"/>
      <c r="O15" s="6" t="s">
        <v>32</v>
      </c>
      <c r="P15" s="3">
        <v>40436</v>
      </c>
      <c r="Q15" s="4" t="s">
        <v>92</v>
      </c>
      <c r="R15" s="6" t="s">
        <v>83</v>
      </c>
      <c r="S15" s="6" t="s">
        <v>33</v>
      </c>
      <c r="T15" s="6">
        <f t="shared" si="0"/>
        <v>2</v>
      </c>
      <c r="U15" s="6">
        <f>SUM(T15)</f>
        <v>2</v>
      </c>
    </row>
    <row r="16" spans="1:21" ht="24" x14ac:dyDescent="0.25">
      <c r="A16" s="17">
        <v>4</v>
      </c>
      <c r="B16" s="17">
        <v>3</v>
      </c>
      <c r="C16" s="16" t="s">
        <v>102</v>
      </c>
      <c r="D16" s="16" t="s">
        <v>88</v>
      </c>
      <c r="E16" s="16" t="s">
        <v>107</v>
      </c>
      <c r="F16" s="16">
        <v>9.1</v>
      </c>
      <c r="G16" s="16" t="s">
        <v>28</v>
      </c>
      <c r="H16" s="16" t="s">
        <v>29</v>
      </c>
      <c r="I16" s="6" t="s">
        <v>85</v>
      </c>
      <c r="J16" s="6"/>
      <c r="K16" s="6">
        <v>2</v>
      </c>
      <c r="L16" s="6"/>
      <c r="M16" s="6"/>
      <c r="N16" s="6"/>
      <c r="O16" s="6" t="s">
        <v>32</v>
      </c>
      <c r="P16" s="3">
        <v>36389</v>
      </c>
      <c r="Q16" s="4" t="s">
        <v>92</v>
      </c>
      <c r="R16" s="6" t="s">
        <v>83</v>
      </c>
      <c r="S16" s="16" t="s">
        <v>33</v>
      </c>
      <c r="T16" s="6">
        <f t="shared" si="0"/>
        <v>2</v>
      </c>
      <c r="U16" s="16">
        <f>SUM(T16:T20)</f>
        <v>27</v>
      </c>
    </row>
    <row r="17" spans="1:21" ht="36" x14ac:dyDescent="0.25">
      <c r="A17" s="17"/>
      <c r="B17" s="17"/>
      <c r="C17" s="16"/>
      <c r="D17" s="16"/>
      <c r="E17" s="16"/>
      <c r="F17" s="16"/>
      <c r="G17" s="16"/>
      <c r="H17" s="16"/>
      <c r="I17" s="6" t="s">
        <v>85</v>
      </c>
      <c r="J17" s="6"/>
      <c r="K17" s="6">
        <v>1</v>
      </c>
      <c r="L17" s="6"/>
      <c r="M17" s="6"/>
      <c r="N17" s="6"/>
      <c r="O17" s="6" t="s">
        <v>32</v>
      </c>
      <c r="P17" s="3">
        <v>36600</v>
      </c>
      <c r="Q17" s="4" t="s">
        <v>93</v>
      </c>
      <c r="R17" s="6" t="s">
        <v>83</v>
      </c>
      <c r="S17" s="16"/>
      <c r="T17" s="6">
        <f t="shared" si="0"/>
        <v>1</v>
      </c>
      <c r="U17" s="16"/>
    </row>
    <row r="18" spans="1:21" ht="24" x14ac:dyDescent="0.25">
      <c r="A18" s="17"/>
      <c r="B18" s="17"/>
      <c r="C18" s="16"/>
      <c r="D18" s="16"/>
      <c r="E18" s="16"/>
      <c r="F18" s="16"/>
      <c r="G18" s="16"/>
      <c r="H18" s="16"/>
      <c r="I18" s="6" t="s">
        <v>85</v>
      </c>
      <c r="J18" s="6"/>
      <c r="K18" s="6">
        <v>15</v>
      </c>
      <c r="L18" s="6"/>
      <c r="M18" s="6"/>
      <c r="N18" s="6"/>
      <c r="O18" s="6" t="s">
        <v>32</v>
      </c>
      <c r="P18" s="3">
        <v>36969</v>
      </c>
      <c r="Q18" s="4" t="s">
        <v>94</v>
      </c>
      <c r="R18" s="6" t="s">
        <v>83</v>
      </c>
      <c r="S18" s="16"/>
      <c r="T18" s="6">
        <f t="shared" si="0"/>
        <v>15</v>
      </c>
      <c r="U18" s="16"/>
    </row>
    <row r="19" spans="1:21" ht="60" x14ac:dyDescent="0.25">
      <c r="A19" s="17"/>
      <c r="B19" s="17"/>
      <c r="C19" s="16"/>
      <c r="D19" s="16"/>
      <c r="E19" s="16"/>
      <c r="F19" s="16"/>
      <c r="G19" s="16"/>
      <c r="H19" s="16"/>
      <c r="I19" s="6" t="s">
        <v>85</v>
      </c>
      <c r="J19" s="6"/>
      <c r="K19" s="6">
        <v>6</v>
      </c>
      <c r="L19" s="6"/>
      <c r="M19" s="6"/>
      <c r="N19" s="6"/>
      <c r="O19" s="6" t="s">
        <v>32</v>
      </c>
      <c r="P19" s="3">
        <v>36969</v>
      </c>
      <c r="Q19" s="4" t="s">
        <v>75</v>
      </c>
      <c r="R19" s="6" t="s">
        <v>83</v>
      </c>
      <c r="S19" s="16"/>
      <c r="T19" s="6">
        <f t="shared" si="0"/>
        <v>6</v>
      </c>
      <c r="U19" s="16"/>
    </row>
    <row r="20" spans="1:21" ht="24" x14ac:dyDescent="0.25">
      <c r="A20" s="17"/>
      <c r="B20" s="17"/>
      <c r="C20" s="16"/>
      <c r="D20" s="16"/>
      <c r="E20" s="16"/>
      <c r="F20" s="16"/>
      <c r="G20" s="16"/>
      <c r="H20" s="16"/>
      <c r="I20" s="6" t="s">
        <v>85</v>
      </c>
      <c r="J20" s="6"/>
      <c r="K20" s="6">
        <v>3</v>
      </c>
      <c r="L20" s="6"/>
      <c r="M20" s="6"/>
      <c r="N20" s="6"/>
      <c r="O20" s="6" t="s">
        <v>106</v>
      </c>
      <c r="P20" s="3">
        <v>38692</v>
      </c>
      <c r="Q20" s="4" t="s">
        <v>100</v>
      </c>
      <c r="R20" s="6" t="s">
        <v>83</v>
      </c>
      <c r="S20" s="16"/>
      <c r="T20" s="6">
        <f t="shared" si="0"/>
        <v>3</v>
      </c>
      <c r="U20" s="16"/>
    </row>
    <row r="21" spans="1:21" ht="45.75" customHeight="1" x14ac:dyDescent="0.25">
      <c r="A21" s="17">
        <v>5</v>
      </c>
      <c r="B21" s="17">
        <v>4</v>
      </c>
      <c r="C21" s="16" t="s">
        <v>35</v>
      </c>
      <c r="D21" s="16" t="s">
        <v>36</v>
      </c>
      <c r="E21" s="16" t="s">
        <v>76</v>
      </c>
      <c r="F21" s="16">
        <v>12.4</v>
      </c>
      <c r="G21" s="16" t="s">
        <v>28</v>
      </c>
      <c r="H21" s="6" t="s">
        <v>97</v>
      </c>
      <c r="I21" s="6" t="s">
        <v>85</v>
      </c>
      <c r="J21" s="6"/>
      <c r="K21" s="6">
        <v>5</v>
      </c>
      <c r="L21" s="6"/>
      <c r="M21" s="6"/>
      <c r="N21" s="6"/>
      <c r="O21" s="6" t="s">
        <v>32</v>
      </c>
      <c r="P21" s="3">
        <v>36969</v>
      </c>
      <c r="Q21" s="4" t="s">
        <v>94</v>
      </c>
      <c r="R21" s="6" t="s">
        <v>83</v>
      </c>
      <c r="S21" s="16" t="s">
        <v>33</v>
      </c>
      <c r="T21" s="6">
        <f t="shared" si="0"/>
        <v>5</v>
      </c>
      <c r="U21" s="16">
        <f>SUM(T21:T24)</f>
        <v>23</v>
      </c>
    </row>
    <row r="22" spans="1:21" ht="45.75" customHeight="1" x14ac:dyDescent="0.25">
      <c r="A22" s="17"/>
      <c r="B22" s="17"/>
      <c r="C22" s="16"/>
      <c r="D22" s="16"/>
      <c r="E22" s="16"/>
      <c r="F22" s="16"/>
      <c r="G22" s="16"/>
      <c r="H22" s="6" t="s">
        <v>97</v>
      </c>
      <c r="I22" s="6" t="s">
        <v>85</v>
      </c>
      <c r="J22" s="6"/>
      <c r="K22" s="6">
        <v>13</v>
      </c>
      <c r="L22" s="6"/>
      <c r="M22" s="6"/>
      <c r="N22" s="6"/>
      <c r="O22" s="6" t="s">
        <v>32</v>
      </c>
      <c r="P22" s="3">
        <v>41518</v>
      </c>
      <c r="Q22" s="4" t="s">
        <v>92</v>
      </c>
      <c r="R22" s="6" t="s">
        <v>83</v>
      </c>
      <c r="S22" s="16"/>
      <c r="T22" s="6">
        <f t="shared" si="0"/>
        <v>13</v>
      </c>
      <c r="U22" s="16"/>
    </row>
    <row r="23" spans="1:21" ht="66.75" customHeight="1" x14ac:dyDescent="0.25">
      <c r="A23" s="17"/>
      <c r="B23" s="17"/>
      <c r="C23" s="16"/>
      <c r="D23" s="16"/>
      <c r="E23" s="16"/>
      <c r="F23" s="16"/>
      <c r="G23" s="16"/>
      <c r="H23" s="6" t="s">
        <v>97</v>
      </c>
      <c r="I23" s="6" t="s">
        <v>85</v>
      </c>
      <c r="J23" s="6"/>
      <c r="K23" s="6">
        <v>4</v>
      </c>
      <c r="L23" s="6"/>
      <c r="M23" s="6"/>
      <c r="N23" s="6"/>
      <c r="O23" s="6" t="s">
        <v>32</v>
      </c>
      <c r="P23" s="3">
        <v>42432</v>
      </c>
      <c r="Q23" s="4" t="s">
        <v>75</v>
      </c>
      <c r="R23" s="6" t="s">
        <v>83</v>
      </c>
      <c r="S23" s="16"/>
      <c r="T23" s="6">
        <f t="shared" si="0"/>
        <v>4</v>
      </c>
      <c r="U23" s="16"/>
    </row>
    <row r="24" spans="1:21" ht="45.75" customHeight="1" x14ac:dyDescent="0.25">
      <c r="A24" s="17"/>
      <c r="B24" s="17"/>
      <c r="C24" s="16"/>
      <c r="D24" s="16"/>
      <c r="E24" s="16"/>
      <c r="F24" s="16"/>
      <c r="G24" s="16"/>
      <c r="H24" s="6" t="s">
        <v>97</v>
      </c>
      <c r="I24" s="6" t="s">
        <v>85</v>
      </c>
      <c r="J24" s="6"/>
      <c r="K24" s="6">
        <v>1</v>
      </c>
      <c r="L24" s="6"/>
      <c r="M24" s="6"/>
      <c r="N24" s="6"/>
      <c r="O24" s="6" t="s">
        <v>32</v>
      </c>
      <c r="P24" s="3">
        <v>36526</v>
      </c>
      <c r="Q24" s="4" t="s">
        <v>95</v>
      </c>
      <c r="R24" s="6" t="s">
        <v>83</v>
      </c>
      <c r="S24" s="16"/>
      <c r="T24" s="6">
        <f t="shared" si="0"/>
        <v>1</v>
      </c>
      <c r="U24" s="16"/>
    </row>
    <row r="25" spans="1:21" ht="252" x14ac:dyDescent="0.25">
      <c r="A25" s="7">
        <v>6</v>
      </c>
      <c r="B25" s="7">
        <v>5</v>
      </c>
      <c r="C25" s="6" t="s">
        <v>37</v>
      </c>
      <c r="D25" s="6" t="s">
        <v>38</v>
      </c>
      <c r="E25" s="6" t="s">
        <v>77</v>
      </c>
      <c r="F25" s="6">
        <v>15.4</v>
      </c>
      <c r="G25" s="6" t="s">
        <v>28</v>
      </c>
      <c r="H25" s="6" t="s">
        <v>97</v>
      </c>
      <c r="I25" s="6" t="s">
        <v>85</v>
      </c>
      <c r="J25" s="6"/>
      <c r="K25" s="6"/>
      <c r="L25" s="6">
        <v>1</v>
      </c>
      <c r="M25" s="6"/>
      <c r="N25" s="6"/>
      <c r="O25" s="6" t="s">
        <v>32</v>
      </c>
      <c r="P25" s="3">
        <v>38671</v>
      </c>
      <c r="Q25" s="4" t="s">
        <v>94</v>
      </c>
      <c r="R25" s="6" t="s">
        <v>83</v>
      </c>
      <c r="S25" s="6" t="s">
        <v>33</v>
      </c>
      <c r="T25" s="6">
        <f t="shared" si="0"/>
        <v>1</v>
      </c>
      <c r="U25" s="6">
        <f>SUM(T25)</f>
        <v>1</v>
      </c>
    </row>
    <row r="26" spans="1:21" ht="255" customHeight="1" x14ac:dyDescent="0.25">
      <c r="A26" s="7">
        <v>7</v>
      </c>
      <c r="B26" s="7">
        <v>6</v>
      </c>
      <c r="C26" s="6" t="s">
        <v>39</v>
      </c>
      <c r="D26" s="6" t="s">
        <v>40</v>
      </c>
      <c r="E26" s="6" t="s">
        <v>41</v>
      </c>
      <c r="F26" s="6">
        <v>19.100000000000001</v>
      </c>
      <c r="G26" s="6" t="s">
        <v>28</v>
      </c>
      <c r="H26" s="6" t="s">
        <v>97</v>
      </c>
      <c r="I26" s="6" t="s">
        <v>85</v>
      </c>
      <c r="J26" s="6"/>
      <c r="K26" s="6"/>
      <c r="L26" s="6">
        <v>1</v>
      </c>
      <c r="M26" s="6"/>
      <c r="N26" s="6"/>
      <c r="O26" s="6" t="s">
        <v>32</v>
      </c>
      <c r="P26" s="3">
        <v>41730</v>
      </c>
      <c r="Q26" s="4" t="s">
        <v>94</v>
      </c>
      <c r="R26" s="6" t="s">
        <v>83</v>
      </c>
      <c r="S26" s="6" t="s">
        <v>33</v>
      </c>
      <c r="T26" s="6">
        <f t="shared" si="0"/>
        <v>1</v>
      </c>
      <c r="U26" s="6">
        <f>SUM(T26)</f>
        <v>1</v>
      </c>
    </row>
    <row r="27" spans="1:21" ht="180" x14ac:dyDescent="0.25">
      <c r="A27" s="7">
        <v>8</v>
      </c>
      <c r="B27" s="7">
        <v>7</v>
      </c>
      <c r="C27" s="6" t="s">
        <v>42</v>
      </c>
      <c r="D27" s="6" t="s">
        <v>78</v>
      </c>
      <c r="E27" s="6" t="s">
        <v>79</v>
      </c>
      <c r="F27" s="6">
        <v>16.8</v>
      </c>
      <c r="G27" s="6" t="s">
        <v>28</v>
      </c>
      <c r="H27" s="6" t="s">
        <v>29</v>
      </c>
      <c r="I27" s="6" t="s">
        <v>85</v>
      </c>
      <c r="J27" s="6"/>
      <c r="K27" s="6"/>
      <c r="L27" s="6">
        <v>2</v>
      </c>
      <c r="M27" s="6"/>
      <c r="N27" s="6"/>
      <c r="O27" s="6" t="s">
        <v>32</v>
      </c>
      <c r="P27" s="3">
        <v>42217</v>
      </c>
      <c r="Q27" s="4" t="s">
        <v>80</v>
      </c>
      <c r="R27" s="6" t="s">
        <v>83</v>
      </c>
      <c r="S27" s="6" t="s">
        <v>33</v>
      </c>
      <c r="T27" s="6">
        <f t="shared" si="0"/>
        <v>2</v>
      </c>
      <c r="U27" s="6">
        <f>SUM(T27)</f>
        <v>2</v>
      </c>
    </row>
    <row r="28" spans="1:21" ht="180" x14ac:dyDescent="0.25">
      <c r="A28" s="7">
        <v>9</v>
      </c>
      <c r="B28" s="7">
        <v>8</v>
      </c>
      <c r="C28" s="6" t="s">
        <v>43</v>
      </c>
      <c r="D28" s="6" t="s">
        <v>44</v>
      </c>
      <c r="E28" s="6" t="s">
        <v>81</v>
      </c>
      <c r="F28" s="6">
        <v>16.5</v>
      </c>
      <c r="G28" s="6" t="s">
        <v>28</v>
      </c>
      <c r="H28" s="6" t="s">
        <v>97</v>
      </c>
      <c r="I28" s="6" t="s">
        <v>85</v>
      </c>
      <c r="J28" s="6"/>
      <c r="K28" s="6"/>
      <c r="L28" s="6">
        <v>2</v>
      </c>
      <c r="M28" s="6"/>
      <c r="N28" s="6"/>
      <c r="O28" s="6" t="s">
        <v>32</v>
      </c>
      <c r="P28" s="3">
        <v>41607</v>
      </c>
      <c r="Q28" s="4" t="s">
        <v>75</v>
      </c>
      <c r="R28" s="6" t="s">
        <v>83</v>
      </c>
      <c r="S28" s="6" t="s">
        <v>33</v>
      </c>
      <c r="T28" s="6">
        <f t="shared" si="0"/>
        <v>2</v>
      </c>
      <c r="U28" s="6">
        <f>SUM(T28)</f>
        <v>2</v>
      </c>
    </row>
    <row r="29" spans="1:21" ht="132" x14ac:dyDescent="0.25">
      <c r="A29" s="7">
        <v>10</v>
      </c>
      <c r="B29" s="7">
        <v>9</v>
      </c>
      <c r="C29" s="6" t="s">
        <v>45</v>
      </c>
      <c r="D29" s="6" t="s">
        <v>46</v>
      </c>
      <c r="E29" s="6" t="s">
        <v>82</v>
      </c>
      <c r="F29" s="6">
        <v>8</v>
      </c>
      <c r="G29" s="6" t="s">
        <v>28</v>
      </c>
      <c r="H29" s="6" t="s">
        <v>97</v>
      </c>
      <c r="I29" s="6" t="s">
        <v>85</v>
      </c>
      <c r="J29" s="6"/>
      <c r="K29" s="6">
        <v>5</v>
      </c>
      <c r="L29" s="6"/>
      <c r="M29" s="6"/>
      <c r="N29" s="6"/>
      <c r="O29" s="6" t="s">
        <v>32</v>
      </c>
      <c r="P29" s="3">
        <v>42363</v>
      </c>
      <c r="Q29" s="4" t="s">
        <v>90</v>
      </c>
      <c r="R29" s="6" t="s">
        <v>83</v>
      </c>
      <c r="S29" s="6" t="s">
        <v>33</v>
      </c>
      <c r="T29" s="6">
        <f t="shared" si="0"/>
        <v>5</v>
      </c>
      <c r="U29" s="6">
        <v>5</v>
      </c>
    </row>
    <row r="30" spans="1:21" ht="240" x14ac:dyDescent="0.25">
      <c r="A30" s="7">
        <v>11</v>
      </c>
      <c r="B30" s="7">
        <v>101</v>
      </c>
      <c r="C30" s="6" t="s">
        <v>47</v>
      </c>
      <c r="D30" s="6" t="s">
        <v>48</v>
      </c>
      <c r="E30" s="6" t="s">
        <v>49</v>
      </c>
      <c r="F30" s="6">
        <v>19.5</v>
      </c>
      <c r="G30" s="6" t="s">
        <v>28</v>
      </c>
      <c r="H30" s="6" t="s">
        <v>97</v>
      </c>
      <c r="I30" s="6" t="s">
        <v>85</v>
      </c>
      <c r="J30" s="6"/>
      <c r="K30" s="6">
        <v>2</v>
      </c>
      <c r="L30" s="6"/>
      <c r="M30" s="6"/>
      <c r="N30" s="6"/>
      <c r="O30" s="6" t="s">
        <v>32</v>
      </c>
      <c r="P30" s="3">
        <v>41608</v>
      </c>
      <c r="Q30" s="4" t="s">
        <v>75</v>
      </c>
      <c r="R30" s="6" t="s">
        <v>84</v>
      </c>
      <c r="S30" s="6" t="s">
        <v>33</v>
      </c>
      <c r="T30" s="6">
        <f t="shared" si="0"/>
        <v>2</v>
      </c>
      <c r="U30" s="6">
        <f t="shared" ref="U30:U37" si="1">SUM(T30)</f>
        <v>2</v>
      </c>
    </row>
    <row r="31" spans="1:21" ht="297.75" customHeight="1" x14ac:dyDescent="0.25">
      <c r="A31" s="7">
        <v>12</v>
      </c>
      <c r="B31" s="7">
        <v>102</v>
      </c>
      <c r="C31" s="6" t="s">
        <v>50</v>
      </c>
      <c r="D31" s="6" t="s">
        <v>51</v>
      </c>
      <c r="E31" s="6" t="s">
        <v>52</v>
      </c>
      <c r="F31" s="6">
        <v>19.3</v>
      </c>
      <c r="G31" s="6" t="s">
        <v>28</v>
      </c>
      <c r="H31" s="6" t="s">
        <v>97</v>
      </c>
      <c r="I31" s="6" t="s">
        <v>85</v>
      </c>
      <c r="J31" s="6"/>
      <c r="K31" s="6"/>
      <c r="L31" s="6"/>
      <c r="M31" s="6">
        <v>3</v>
      </c>
      <c r="N31" s="6"/>
      <c r="O31" s="6" t="s">
        <v>32</v>
      </c>
      <c r="P31" s="3">
        <v>39513</v>
      </c>
      <c r="Q31" s="4" t="s">
        <v>75</v>
      </c>
      <c r="R31" s="6" t="s">
        <v>84</v>
      </c>
      <c r="S31" s="6" t="s">
        <v>33</v>
      </c>
      <c r="T31" s="6">
        <f t="shared" si="0"/>
        <v>3</v>
      </c>
      <c r="U31" s="6">
        <f t="shared" si="1"/>
        <v>3</v>
      </c>
    </row>
    <row r="32" spans="1:21" ht="120" x14ac:dyDescent="0.25">
      <c r="A32" s="7">
        <v>13</v>
      </c>
      <c r="B32" s="7">
        <v>103</v>
      </c>
      <c r="C32" s="6" t="s">
        <v>53</v>
      </c>
      <c r="D32" s="6" t="s">
        <v>54</v>
      </c>
      <c r="E32" s="6" t="s">
        <v>55</v>
      </c>
      <c r="F32" s="6">
        <v>23</v>
      </c>
      <c r="G32" s="6" t="s">
        <v>28</v>
      </c>
      <c r="H32" s="6" t="s">
        <v>97</v>
      </c>
      <c r="I32" s="6" t="s">
        <v>85</v>
      </c>
      <c r="J32" s="6"/>
      <c r="K32" s="6">
        <v>1</v>
      </c>
      <c r="L32" s="6"/>
      <c r="M32" s="6"/>
      <c r="N32" s="6"/>
      <c r="O32" s="6" t="s">
        <v>106</v>
      </c>
      <c r="P32" s="3">
        <v>37874</v>
      </c>
      <c r="Q32" s="4" t="s">
        <v>101</v>
      </c>
      <c r="R32" s="6" t="s">
        <v>84</v>
      </c>
      <c r="S32" s="6" t="s">
        <v>33</v>
      </c>
      <c r="T32" s="6">
        <f t="shared" si="0"/>
        <v>1</v>
      </c>
      <c r="U32" s="6">
        <f t="shared" si="1"/>
        <v>1</v>
      </c>
    </row>
    <row r="33" spans="1:21" ht="276" x14ac:dyDescent="0.25">
      <c r="A33" s="7">
        <v>14</v>
      </c>
      <c r="B33" s="7" t="s">
        <v>56</v>
      </c>
      <c r="C33" s="6" t="s">
        <v>57</v>
      </c>
      <c r="D33" s="6" t="s">
        <v>58</v>
      </c>
      <c r="E33" s="6" t="s">
        <v>59</v>
      </c>
      <c r="F33" s="6">
        <v>50.4</v>
      </c>
      <c r="G33" s="6" t="s">
        <v>28</v>
      </c>
      <c r="H33" s="6" t="s">
        <v>97</v>
      </c>
      <c r="I33" s="6" t="s">
        <v>85</v>
      </c>
      <c r="J33" s="6"/>
      <c r="K33" s="6"/>
      <c r="L33" s="6">
        <v>1</v>
      </c>
      <c r="M33" s="6">
        <v>1</v>
      </c>
      <c r="N33" s="6"/>
      <c r="O33" s="6" t="s">
        <v>106</v>
      </c>
      <c r="P33" s="3">
        <v>37874</v>
      </c>
      <c r="Q33" s="4" t="s">
        <v>101</v>
      </c>
      <c r="R33" s="6" t="s">
        <v>84</v>
      </c>
      <c r="S33" s="6" t="s">
        <v>33</v>
      </c>
      <c r="T33" s="6">
        <f t="shared" si="0"/>
        <v>2</v>
      </c>
      <c r="U33" s="6">
        <f t="shared" si="1"/>
        <v>2</v>
      </c>
    </row>
    <row r="34" spans="1:21" ht="276" x14ac:dyDescent="0.25">
      <c r="A34" s="7">
        <v>15</v>
      </c>
      <c r="B34" s="7">
        <v>105</v>
      </c>
      <c r="C34" s="6" t="s">
        <v>60</v>
      </c>
      <c r="D34" s="6" t="s">
        <v>61</v>
      </c>
      <c r="E34" s="6" t="s">
        <v>62</v>
      </c>
      <c r="F34" s="6">
        <v>50.4</v>
      </c>
      <c r="G34" s="6" t="s">
        <v>28</v>
      </c>
      <c r="H34" s="6" t="s">
        <v>97</v>
      </c>
      <c r="I34" s="6" t="s">
        <v>85</v>
      </c>
      <c r="J34" s="6"/>
      <c r="K34" s="6"/>
      <c r="L34" s="6"/>
      <c r="M34" s="6">
        <v>1</v>
      </c>
      <c r="N34" s="6"/>
      <c r="O34" s="6" t="s">
        <v>106</v>
      </c>
      <c r="P34" s="3">
        <v>36992</v>
      </c>
      <c r="Q34" s="4" t="s">
        <v>101</v>
      </c>
      <c r="R34" s="6" t="s">
        <v>84</v>
      </c>
      <c r="S34" s="6" t="s">
        <v>33</v>
      </c>
      <c r="T34" s="6">
        <f t="shared" si="0"/>
        <v>1</v>
      </c>
      <c r="U34" s="6">
        <f t="shared" si="1"/>
        <v>1</v>
      </c>
    </row>
    <row r="35" spans="1:21" ht="216.75" customHeight="1" x14ac:dyDescent="0.25">
      <c r="A35" s="7">
        <v>16</v>
      </c>
      <c r="B35" s="7">
        <v>104</v>
      </c>
      <c r="C35" s="6" t="s">
        <v>63</v>
      </c>
      <c r="D35" s="6" t="s">
        <v>64</v>
      </c>
      <c r="E35" s="6" t="s">
        <v>65</v>
      </c>
      <c r="F35" s="6">
        <v>16.600000000000001</v>
      </c>
      <c r="G35" s="6" t="s">
        <v>28</v>
      </c>
      <c r="H35" s="6" t="s">
        <v>97</v>
      </c>
      <c r="I35" s="6" t="s">
        <v>85</v>
      </c>
      <c r="J35" s="6"/>
      <c r="K35" s="6"/>
      <c r="L35" s="6"/>
      <c r="M35" s="6">
        <v>1</v>
      </c>
      <c r="N35" s="6"/>
      <c r="O35" s="6" t="s">
        <v>32</v>
      </c>
      <c r="P35" s="3">
        <v>41548</v>
      </c>
      <c r="Q35" s="4" t="s">
        <v>75</v>
      </c>
      <c r="R35" s="6" t="s">
        <v>84</v>
      </c>
      <c r="S35" s="6" t="s">
        <v>33</v>
      </c>
      <c r="T35" s="6">
        <f t="shared" si="0"/>
        <v>1</v>
      </c>
      <c r="U35" s="6">
        <f t="shared" si="1"/>
        <v>1</v>
      </c>
    </row>
    <row r="36" spans="1:21" ht="409.5" customHeight="1" x14ac:dyDescent="0.25">
      <c r="A36" s="7">
        <v>17</v>
      </c>
      <c r="B36" s="7">
        <v>112</v>
      </c>
      <c r="C36" s="6" t="s">
        <v>104</v>
      </c>
      <c r="D36" s="6" t="s">
        <v>103</v>
      </c>
      <c r="E36" s="6" t="s">
        <v>105</v>
      </c>
      <c r="F36" s="6">
        <v>24.3</v>
      </c>
      <c r="G36" s="6" t="s">
        <v>28</v>
      </c>
      <c r="H36" s="6" t="s">
        <v>97</v>
      </c>
      <c r="I36" s="6" t="s">
        <v>85</v>
      </c>
      <c r="J36" s="6"/>
      <c r="K36" s="6">
        <v>2</v>
      </c>
      <c r="L36" s="6"/>
      <c r="M36" s="6"/>
      <c r="N36" s="6"/>
      <c r="O36" s="6" t="s">
        <v>32</v>
      </c>
      <c r="P36" s="3">
        <v>38692</v>
      </c>
      <c r="Q36" s="4" t="s">
        <v>100</v>
      </c>
      <c r="R36" s="6" t="s">
        <v>84</v>
      </c>
      <c r="S36" s="6" t="s">
        <v>33</v>
      </c>
      <c r="T36" s="6">
        <f t="shared" si="0"/>
        <v>2</v>
      </c>
      <c r="U36" s="6">
        <f t="shared" si="1"/>
        <v>2</v>
      </c>
    </row>
    <row r="37" spans="1:21" ht="149.25" customHeight="1" x14ac:dyDescent="0.25">
      <c r="A37" s="7">
        <v>18</v>
      </c>
      <c r="B37" s="7">
        <v>222</v>
      </c>
      <c r="C37" s="6" t="s">
        <v>66</v>
      </c>
      <c r="D37" s="6" t="s">
        <v>67</v>
      </c>
      <c r="E37" s="6" t="s">
        <v>68</v>
      </c>
      <c r="F37" s="6">
        <v>70</v>
      </c>
      <c r="G37" s="6" t="s">
        <v>28</v>
      </c>
      <c r="H37" s="6" t="s">
        <v>97</v>
      </c>
      <c r="I37" s="6" t="s">
        <v>85</v>
      </c>
      <c r="J37" s="6"/>
      <c r="K37" s="6"/>
      <c r="L37" s="6">
        <v>1</v>
      </c>
      <c r="M37" s="6">
        <v>1</v>
      </c>
      <c r="N37" s="6"/>
      <c r="O37" s="6" t="s">
        <v>32</v>
      </c>
      <c r="P37" s="3">
        <v>41570</v>
      </c>
      <c r="Q37" s="4" t="s">
        <v>96</v>
      </c>
      <c r="R37" s="6" t="s">
        <v>84</v>
      </c>
      <c r="S37" s="6" t="s">
        <v>33</v>
      </c>
      <c r="T37" s="6">
        <f t="shared" si="0"/>
        <v>2</v>
      </c>
      <c r="U37" s="6">
        <f t="shared" si="1"/>
        <v>2</v>
      </c>
    </row>
    <row r="38" spans="1:21" ht="162" customHeight="1" x14ac:dyDescent="0.25">
      <c r="A38" s="17">
        <v>19</v>
      </c>
      <c r="B38" s="17">
        <v>303</v>
      </c>
      <c r="C38" s="16" t="s">
        <v>69</v>
      </c>
      <c r="D38" s="16" t="s">
        <v>70</v>
      </c>
      <c r="E38" s="16" t="s">
        <v>71</v>
      </c>
      <c r="F38" s="16">
        <v>33.4</v>
      </c>
      <c r="G38" s="16" t="s">
        <v>28</v>
      </c>
      <c r="H38" s="6" t="s">
        <v>97</v>
      </c>
      <c r="I38" s="6" t="s">
        <v>85</v>
      </c>
      <c r="J38" s="6"/>
      <c r="K38" s="6">
        <v>4</v>
      </c>
      <c r="L38" s="6"/>
      <c r="M38" s="6"/>
      <c r="N38" s="6"/>
      <c r="O38" s="6" t="s">
        <v>32</v>
      </c>
      <c r="P38" s="3">
        <v>42015</v>
      </c>
      <c r="Q38" s="4" t="s">
        <v>92</v>
      </c>
      <c r="R38" s="6" t="s">
        <v>84</v>
      </c>
      <c r="S38" s="6" t="s">
        <v>33</v>
      </c>
      <c r="T38" s="6">
        <f t="shared" si="0"/>
        <v>4</v>
      </c>
      <c r="U38" s="16">
        <f>SUM(T38:T39)</f>
        <v>5</v>
      </c>
    </row>
    <row r="39" spans="1:21" ht="206.25" customHeight="1" x14ac:dyDescent="0.25">
      <c r="A39" s="17"/>
      <c r="B39" s="17"/>
      <c r="C39" s="16"/>
      <c r="D39" s="16"/>
      <c r="E39" s="16"/>
      <c r="F39" s="16"/>
      <c r="G39" s="16"/>
      <c r="H39" s="6" t="s">
        <v>97</v>
      </c>
      <c r="I39" s="6" t="s">
        <v>85</v>
      </c>
      <c r="J39" s="6"/>
      <c r="K39" s="6">
        <v>1</v>
      </c>
      <c r="L39" s="6"/>
      <c r="M39" s="6"/>
      <c r="N39" s="6"/>
      <c r="O39" s="6" t="s">
        <v>32</v>
      </c>
      <c r="P39" s="3">
        <v>42432</v>
      </c>
      <c r="Q39" s="4" t="s">
        <v>75</v>
      </c>
      <c r="R39" s="6" t="s">
        <v>84</v>
      </c>
      <c r="S39" s="6" t="s">
        <v>33</v>
      </c>
      <c r="T39" s="6">
        <f t="shared" si="0"/>
        <v>1</v>
      </c>
      <c r="U39" s="16"/>
    </row>
    <row r="45" spans="1:21" s="5" customFormat="1" ht="20.25" x14ac:dyDescent="0.3">
      <c r="D45" s="5" t="s">
        <v>98</v>
      </c>
      <c r="M45" s="5" t="s">
        <v>99</v>
      </c>
    </row>
  </sheetData>
  <mergeCells count="56">
    <mergeCell ref="F38:F39"/>
    <mergeCell ref="G38:G39"/>
    <mergeCell ref="U38:U39"/>
    <mergeCell ref="A5:U5"/>
    <mergeCell ref="A38:A39"/>
    <mergeCell ref="B38:B39"/>
    <mergeCell ref="C38:C39"/>
    <mergeCell ref="D38:D39"/>
    <mergeCell ref="E38:E39"/>
    <mergeCell ref="E21:E24"/>
    <mergeCell ref="F21:F24"/>
    <mergeCell ref="G21:G24"/>
    <mergeCell ref="U21:U24"/>
    <mergeCell ref="A16:A20"/>
    <mergeCell ref="B16:B20"/>
    <mergeCell ref="C16:C20"/>
    <mergeCell ref="D16:D20"/>
    <mergeCell ref="E16:E20"/>
    <mergeCell ref="F16:F20"/>
    <mergeCell ref="G16:G20"/>
    <mergeCell ref="H16:H20"/>
    <mergeCell ref="U16:U20"/>
    <mergeCell ref="A21:A24"/>
    <mergeCell ref="B21:B24"/>
    <mergeCell ref="C21:C24"/>
    <mergeCell ref="H13:H14"/>
    <mergeCell ref="G13:G14"/>
    <mergeCell ref="F13:F14"/>
    <mergeCell ref="U13:U14"/>
    <mergeCell ref="S16:S20"/>
    <mergeCell ref="S21:S24"/>
    <mergeCell ref="D21:D24"/>
    <mergeCell ref="E13:E14"/>
    <mergeCell ref="D13:D14"/>
    <mergeCell ref="C13:C14"/>
    <mergeCell ref="B13:B14"/>
    <mergeCell ref="A13:A14"/>
    <mergeCell ref="D7:D10"/>
    <mergeCell ref="C7:C10"/>
    <mergeCell ref="B7:B10"/>
    <mergeCell ref="A7:A10"/>
    <mergeCell ref="H7:H10"/>
    <mergeCell ref="G7:G10"/>
    <mergeCell ref="F7:F10"/>
    <mergeCell ref="E7:E10"/>
    <mergeCell ref="J11:N11"/>
    <mergeCell ref="J7:N8"/>
    <mergeCell ref="O7:O10"/>
    <mergeCell ref="P7:P10"/>
    <mergeCell ref="Q7:Q10"/>
    <mergeCell ref="U7:U10"/>
    <mergeCell ref="R7:R10"/>
    <mergeCell ref="S7:S10"/>
    <mergeCell ref="J9:N9"/>
    <mergeCell ref="I7:I10"/>
    <mergeCell ref="T7:T10"/>
  </mergeCells>
  <pageMargins left="0.35433070866141736" right="0.31496062992125984" top="0.82677165354330717" bottom="0.35433070866141736" header="0.31496062992125984" footer="0.31496062992125984"/>
  <pageSetup paperSize="9" scale="59" fitToHeight="20" orientation="landscape" r:id="rId1"/>
  <headerFooter>
    <oddHeader>&amp;C&amp;P</oddHeader>
  </headerFooter>
  <rowBreaks count="2" manualBreakCount="2">
    <brk id="15" max="16383" man="1"/>
    <brk id="3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Реестр</vt:lpstr>
      <vt:lpstr>Реестр!Заголовки_для_печати</vt:lpstr>
      <vt:lpstr>Реестр!Область_печати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2017-08-08T03:12:45Z</dcterms:modified>
</cp:coreProperties>
</file>